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2C005DE8-3B0C-4688-A543-1A748D3504DC}" xr6:coauthVersionLast="45" xr6:coauthVersionMax="45" xr10:uidLastSave="{00000000-0000-0000-0000-000000000000}"/>
  <bookViews>
    <workbookView xWindow="-120" yWindow="-120" windowWidth="24240" windowHeight="13140" xr2:uid="{6D273C46-DB4C-4366-9643-CA3250FF006F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'!$A$1:$G$286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4" i="1"/>
  <c r="F25" i="1" s="1"/>
  <c r="F31" i="1"/>
  <c r="F30" i="1" s="1"/>
  <c r="F29" i="1" s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71" i="1"/>
  <c r="F69" i="1" s="1"/>
  <c r="F67" i="1" s="1"/>
  <c r="F61" i="1" s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9" i="1"/>
  <c r="F120" i="1"/>
  <c r="F116" i="1" s="1"/>
  <c r="F115" i="1" s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6" i="1"/>
  <c r="F135" i="1" s="1"/>
  <c r="F134" i="1" s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5" i="1"/>
  <c r="F154" i="1" s="1"/>
  <c r="F153" i="1" s="1"/>
  <c r="F152" i="1" s="1"/>
  <c r="F156" i="1"/>
  <c r="F157" i="1"/>
  <c r="F158" i="1"/>
  <c r="F159" i="1"/>
  <c r="F162" i="1"/>
  <c r="F163" i="1"/>
  <c r="F164" i="1"/>
  <c r="F161" i="1" s="1"/>
  <c r="F160" i="1" s="1"/>
  <c r="F165" i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18" i="1"/>
  <c r="F220" i="1" s="1"/>
  <c r="F227" i="1"/>
  <c r="F230" i="1"/>
  <c r="F236" i="1"/>
  <c r="F237" i="1"/>
  <c r="F238" i="1"/>
  <c r="F239" i="1"/>
  <c r="F247" i="1"/>
  <c r="F257" i="1" s="1"/>
  <c r="F255" i="1"/>
  <c r="F271" i="1"/>
  <c r="F273" i="1"/>
  <c r="F272" i="1" s="1"/>
  <c r="F274" i="1"/>
  <c r="F275" i="1"/>
  <c r="F276" i="1"/>
  <c r="F277" i="1"/>
  <c r="F278" i="1"/>
  <c r="F284" i="1"/>
  <c r="F285" i="1" s="1"/>
  <c r="F175" i="1" s="1"/>
  <c r="F279" i="1" l="1"/>
  <c r="F174" i="1"/>
  <c r="F114" i="1"/>
  <c r="F97" i="1"/>
  <c r="F78" i="1"/>
  <c r="F38" i="1"/>
  <c r="F263" i="1"/>
  <c r="F222" i="1"/>
  <c r="F28" i="1"/>
  <c r="F179" i="1" l="1"/>
  <c r="F266" i="1"/>
  <c r="F177" i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<sst xmlns="http://schemas.openxmlformats.org/spreadsheetml/2006/main" count="634" uniqueCount="409">
  <si>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</si>
  <si>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</si>
  <si>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</si>
  <si>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</si>
  <si>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</si>
  <si>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</si>
  <si>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</si>
  <si>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</si>
  <si>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</si>
  <si>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</si>
  <si>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</si>
  <si>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</si>
  <si>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</si>
  <si>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</si>
  <si>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</si>
  <si>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</si>
  <si>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</si>
  <si>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</si>
  <si>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</si>
  <si>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</si>
  <si>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</si>
  <si>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</si>
  <si>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</si>
  <si>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</si>
  <si>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</si>
  <si>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</si>
  <si>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</si>
  <si>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</si>
  <si>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</si>
  <si>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</si>
  <si>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</si>
  <si>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</si>
  <si>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</si>
  <si>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</si>
  <si>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</si>
  <si>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</si>
  <si>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</si>
  <si>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</si>
  <si>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</si>
  <si>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</si>
  <si>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</si>
  <si>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</si>
  <si>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</si>
  <si>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</si>
  <si>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</si>
  <si>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</si>
  <si>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</si>
  <si>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</si>
  <si>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</si>
  <si>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</si>
  <si>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</si>
  <si>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</si>
  <si>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</si>
  <si>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</si>
  <si>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</si>
  <si>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</si>
  <si>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</si>
  <si>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</si>
  <si>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</si>
  <si>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</si>
  <si>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</si>
  <si>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</si>
  <si>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</si>
  <si>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</si>
  <si>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</si>
  <si>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</si>
  <si>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</si>
  <si>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</si>
  <si>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</si>
  <si>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</si>
  <si>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</si>
  <si>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</si>
  <si>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</si>
  <si>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</si>
  <si>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</si>
  <si>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</si>
  <si>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</si>
  <si>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</si>
  <si>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</si>
  <si>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</si>
  <si>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</si>
  <si>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</si>
  <si>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</si>
  <si>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</si>
  <si>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</si>
  <si>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</si>
  <si>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</si>
  <si>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</si>
  <si>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</si>
  <si>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</si>
  <si>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</si>
  <si>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</si>
  <si>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</si>
  <si>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</si>
  <si>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</si>
  <si>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</si>
  <si>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</si>
  <si>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</si>
  <si>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</si>
  <si>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</si>
  <si>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</si>
  <si>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</si>
  <si>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</si>
  <si>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</si>
  <si>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</si>
  <si>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</si>
  <si>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</si>
  <si>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</si>
  <si>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</si>
  <si>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</si>
  <si>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</si>
  <si>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</si>
  <si>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</si>
  <si>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</si>
  <si>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</si>
  <si>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</si>
  <si>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</si>
  <si>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</si>
  <si>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</si>
  <si>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</si>
  <si>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</si>
  <si>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</si>
  <si>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</si>
  <si>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</si>
  <si>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</si>
  <si>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</si>
  <si>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</si>
  <si>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</si>
  <si>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</si>
  <si>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</si>
  <si>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</si>
  <si>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</si>
  <si>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</si>
  <si>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</si>
  <si>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</si>
  <si>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</si>
  <si>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</si>
  <si>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</si>
  <si>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</si>
  <si>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</si>
  <si>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</si>
  <si>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</si>
  <si>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</si>
  <si>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</si>
  <si>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</si>
  <si>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</si>
  <si>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</si>
  <si>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</si>
  <si>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</si>
  <si>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</si>
  <si>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</si>
  <si>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</si>
  <si>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</si>
  <si>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</si>
  <si>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</si>
  <si>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</si>
  <si>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</si>
  <si>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</si>
  <si>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</si>
  <si>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</si>
  <si>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</si>
  <si>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</si>
  <si>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</si>
  <si>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</si>
  <si>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</si>
  <si>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</si>
  <si>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</si>
  <si>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</si>
  <si>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</si>
  <si>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</si>
  <si>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</si>
  <si>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</si>
  <si>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</si>
  <si>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</si>
  <si>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</si>
  <si>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</si>
  <si>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</si>
  <si>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</si>
  <si>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</si>
  <si>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</si>
  <si>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</si>
  <si>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</si>
  <si>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</si>
  <si>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</si>
  <si>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</si>
  <si>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</si>
  <si>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</si>
  <si>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</si>
  <si>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</si>
  <si>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</si>
  <si>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</si>
  <si>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</si>
  <si>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</si>
  <si>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</si>
  <si>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</si>
  <si>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</si>
  <si>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</si>
  <si>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</si>
  <si>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</si>
  <si>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</si>
  <si>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</si>
  <si>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</si>
  <si>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</si>
  <si>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</si>
  <si>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</si>
  <si>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</si>
  <si>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</si>
  <si>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</si>
  <si>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</si>
  <si>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</si>
  <si>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</si>
  <si>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</si>
  <si>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</si>
  <si>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</si>
  <si>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</si>
  <si>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</si>
  <si>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</si>
  <si>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</si>
  <si>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</si>
  <si>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</si>
  <si>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</si>
  <si>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</si>
  <si>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</si>
  <si>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</si>
  <si>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</si>
  <si>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</si>
  <si>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</si>
  <si>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</si>
  <si>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</si>
  <si>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</si>
  <si>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</si>
  <si>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</si>
  <si>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</si>
  <si>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</si>
  <si>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</si>
  <si>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</si>
  <si>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</si>
  <si>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</si>
  <si>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</si>
  <si>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</si>
  <si>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</si>
  <si>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</si>
  <si>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</si>
  <si>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</si>
  <si>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</si>
  <si>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</si>
  <si>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</si>
  <si>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</si>
  <si>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</si>
  <si>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</si>
  <si>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</si>
  <si>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</si>
  <si>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</si>
  <si>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</si>
  <si>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</si>
  <si>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</si>
  <si>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</si>
  <si>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</si>
  <si>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</si>
  <si>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</si>
  <si>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</si>
  <si>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</si>
  <si>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</si>
  <si>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</si>
  <si>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</si>
  <si>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</si>
  <si>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</si>
  <si>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</si>
  <si>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</si>
  <si>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</si>
  <si>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</si>
  <si>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</si>
  <si>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</si>
  <si>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</si>
  <si>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</si>
  <si>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</si>
  <si>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</si>
  <si>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</si>
  <si>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</si>
  <si>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</si>
  <si>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</si>
  <si>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</si>
  <si>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</si>
  <si>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</si>
  <si>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</si>
  <si>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</si>
  <si>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</si>
  <si>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</si>
  <si>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</si>
  <si>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</si>
  <si>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</si>
  <si>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</si>
  <si>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</si>
  <si>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</si>
  <si>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</si>
  <si>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</si>
  <si>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</si>
  <si>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</si>
  <si>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</si>
  <si>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</si>
  <si>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</si>
  <si>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</si>
  <si>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</si>
  <si>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</si>
  <si>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</si>
  <si>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</si>
  <si>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</si>
  <si>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</si>
  <si>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</si>
  <si>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</si>
  <si>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</si>
  <si>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</si>
  <si>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</si>
  <si>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</si>
  <si>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</si>
  <si>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</si>
  <si>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</si>
  <si>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</si>
  <si>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</si>
  <si>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</si>
  <si>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</si>
  <si>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</si>
  <si>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</si>
  <si>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</si>
  <si>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</si>
  <si>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</si>
  <si>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</si>
  <si>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</si>
  <si>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</si>
  <si>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</si>
  <si>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</si>
  <si>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</si>
  <si>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</si>
  <si>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</si>
  <si>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</si>
  <si>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</si>
  <si>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</si>
  <si>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</si>
  <si>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</si>
  <si>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</si>
  <si>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</si>
  <si>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</si>
  <si>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</si>
  <si>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</si>
  <si>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</si>
  <si>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</si>
  <si>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</si>
  <si>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</si>
  <si>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</si>
  <si>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</si>
  <si>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</si>
  <si>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</si>
  <si>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</si>
  <si>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</si>
  <si>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</si>
  <si>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</si>
  <si>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</si>
  <si>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</si>
  <si>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</si>
  <si>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</si>
  <si>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</si>
  <si>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</si>
  <si>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</si>
  <si>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</si>
  <si>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</si>
  <si>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</si>
  <si>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</si>
  <si>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</si>
  <si>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</si>
  <si>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</si>
  <si>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</si>
  <si>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</si>
  <si>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</si>
  <si>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</si>
  <si>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</si>
  <si>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</si>
  <si>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</si>
  <si>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</si>
  <si>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</si>
  <si>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</si>
  <si>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</si>
  <si>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</si>
  <si>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</si>
  <si>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</si>
  <si>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</si>
  <si>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</si>
  <si>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</si>
  <si>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</si>
  <si>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</si>
  <si>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</si>
  <si>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</si>
  <si>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</si>
  <si>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</si>
  <si>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</si>
  <si>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</si>
  <si>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</si>
  <si>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LUCIANA VENÂNCIO</t>
  </si>
  <si>
    <t>HOSPITAL PROVISÓRIO - UNIDADE AURORA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</si>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</sst>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6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582BB834-B1C0-424E-A9FC-4275903C70D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C769C8F3-8B3A-46F0-9C30-E69DED441FA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AF139149-3EBE-44BA-9ADC-0822756986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PR%201%20AURORA/PRESTA&#199;&#195;O%20DE%20CONTAS/SETEMBRO/GCM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251395.83</v>
          </cell>
          <cell r="F12">
            <v>31.0992</v>
          </cell>
          <cell r="G12">
            <v>529.62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0</v>
          </cell>
        </row>
        <row r="97">
          <cell r="D97">
            <v>0</v>
          </cell>
        </row>
        <row r="100">
          <cell r="C100">
            <v>0</v>
          </cell>
        </row>
      </sheetData>
      <sheetData sheetId="5">
        <row r="17">
          <cell r="C17">
            <v>38.904299583911232</v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494.98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195</v>
          </cell>
        </row>
        <row r="12">
          <cell r="D12" t="str">
            <v>4.3.1. Taxa de Manutenção de Conta</v>
          </cell>
          <cell r="N12">
            <v>195</v>
          </cell>
        </row>
        <row r="13">
          <cell r="D13" t="str">
            <v>4.3.2. Tarifas</v>
          </cell>
          <cell r="N13">
            <v>8.1</v>
          </cell>
        </row>
        <row r="14">
          <cell r="D14" t="str">
            <v>5.7.2. Outras Despesas Gerais (Pessoa Juridica)</v>
          </cell>
          <cell r="N14">
            <v>95.23</v>
          </cell>
        </row>
        <row r="15">
          <cell r="D15" t="str">
            <v>5.7.2. Outras Despesas Gerais (Pessoa Juridica)</v>
          </cell>
          <cell r="N15">
            <v>1.65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253065.11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1008.03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6FD59-11D1-47DA-AC8A-05EDB8E462D6}">
  <sheetPr>
    <tabColor rgb="FFFFFF00"/>
  </sheetPr>
  <dimension ref="A1:BB493"/>
  <sheetViews>
    <sheetView showGridLines="0" tabSelected="1" view="pageBreakPreview" topLeftCell="C1" zoomScale="90" zoomScaleNormal="90" zoomScaleSheetLayoutView="90" workbookViewId="0">
      <selection activeCell="F262" sqref="F262:G262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44440</v>
      </c>
      <c r="G4" s="189">
        <v>1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 t="str">
        <f>IFERROR(VLOOKUP($C$7,'[1]DADOS (OCULTAR)'!$P$3:$R$56,3,0),"")</f>
        <v>108949880008-00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 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Abril/2020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0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1541.49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v>0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1541.49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1541.49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251956.54919999998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0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0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0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0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0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0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251956.54919999998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0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251956.54919999998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251395.83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31.0992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529.62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0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0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0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0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0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0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0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0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0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398.1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398.1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390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8.1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44440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HOSPITAL PROVISÓRIO - UNIDADE AURORA</v>
      </c>
      <c r="D95" s="27"/>
      <c r="E95" s="141" t="str">
        <f>IF(E7=0,"",E7)</f>
        <v>LUCIANA VENÂNCIO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96.88000000000001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96.88000000000001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96.88000000000001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252451.52919999999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-250910.0392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-251956.54919999998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494.98000000001048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1046.5099999999802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38.904299583911232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44440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HOSPITAL PROVISÓRIO - UNIDADE AURORA</v>
      </c>
      <c r="D195" s="27"/>
      <c r="E195" s="101" t="str">
        <f>IF(E7=0,"",E7)</f>
        <v>LUCIANA VENÂNCIO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20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253065.11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253055.15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10.040000000008149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2335324.17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252047.12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1008.03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1541.49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96.88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2085729.69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2085739.73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/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/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/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/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6">
        <v>1194732.7</v>
      </c>
      <c r="G261" s="57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0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251956.54919999998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942776.15079999994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48" fitToWidth="2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2021-11-05T12:30:50Z</dcterms:created>
  <dcterms:modified xsi:type="dcterms:W3CDTF">2021-11-05T12:31:00Z</dcterms:modified>
</cp:coreProperties>
</file>